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drawingml.chart+xml" PartName="/xl/charts/chart1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ummary" sheetId="1" r:id="rId4"/>
    <sheet state="visible" name="Digital Marketing Scorecard" sheetId="2" r:id="rId5"/>
  </sheets>
  <definedNames/>
  <calcPr/>
</workbook>
</file>

<file path=xl/sharedStrings.xml><?xml version="1.0" encoding="utf-8"?>
<sst xmlns="http://schemas.openxmlformats.org/spreadsheetml/2006/main" count="132" uniqueCount="121">
  <si>
    <t>INSTRUCTIONS</t>
  </si>
  <si>
    <t>Proceed to the Digital Marketing Scorecard tab.</t>
  </si>
  <si>
    <t>For each question, enter your score in the 'your score' column. The value column represents the maximum possible score for that question.</t>
  </si>
  <si>
    <t>Unrivald Digital - Digital Marketing Score Card</t>
  </si>
  <si>
    <t>Client Company</t>
  </si>
  <si>
    <t>Unrivald</t>
  </si>
  <si>
    <t>Client Represenative</t>
  </si>
  <si>
    <t>Blair</t>
  </si>
  <si>
    <t>Unrviald Representative</t>
  </si>
  <si>
    <t>Date Completed</t>
  </si>
  <si>
    <t>Summary</t>
  </si>
  <si>
    <t>Perfect Score</t>
  </si>
  <si>
    <t>Your Score</t>
  </si>
  <si>
    <t>Mark</t>
  </si>
  <si>
    <t>Grade:</t>
  </si>
  <si>
    <t>Letter</t>
  </si>
  <si>
    <t>Percent</t>
  </si>
  <si>
    <t>Website</t>
  </si>
  <si>
    <t>D+</t>
  </si>
  <si>
    <t>A+</t>
  </si>
  <si>
    <t>95–100</t>
  </si>
  <si>
    <t>Online Reviews</t>
  </si>
  <si>
    <t>F</t>
  </si>
  <si>
    <t>A</t>
  </si>
  <si>
    <t>87–90</t>
  </si>
  <si>
    <t>Social Media</t>
  </si>
  <si>
    <t>C+</t>
  </si>
  <si>
    <t>A−</t>
  </si>
  <si>
    <t>80–87</t>
  </si>
  <si>
    <t>Email</t>
  </si>
  <si>
    <t>B+</t>
  </si>
  <si>
    <t>77–79</t>
  </si>
  <si>
    <t>Blogs</t>
  </si>
  <si>
    <t>B</t>
  </si>
  <si>
    <t>72–76%</t>
  </si>
  <si>
    <t>SEO</t>
  </si>
  <si>
    <t>B−</t>
  </si>
  <si>
    <t>70–71%</t>
  </si>
  <si>
    <t>67–69%</t>
  </si>
  <si>
    <t>Overall Rating:</t>
  </si>
  <si>
    <t>C</t>
  </si>
  <si>
    <t>66-70%</t>
  </si>
  <si>
    <t>C-</t>
  </si>
  <si>
    <t>62–67%</t>
  </si>
  <si>
    <t>57–61%</t>
  </si>
  <si>
    <t>D</t>
  </si>
  <si>
    <t>54–56%</t>
  </si>
  <si>
    <t>D−</t>
  </si>
  <si>
    <t>51–53%</t>
  </si>
  <si>
    <t>Fail</t>
  </si>
  <si>
    <t>0–50%</t>
  </si>
  <si>
    <t>Overview:</t>
  </si>
  <si>
    <t>Do you have a marketing strategy in place?</t>
  </si>
  <si>
    <t>Have you implemented your marketing strategy?</t>
  </si>
  <si>
    <t>What is your budget for marketing this month/ this quarter/ this year, and how would you like to spend it?</t>
  </si>
  <si>
    <t>Does this document give you clarity about how you could spend your marketing dollars in the upcoming year?</t>
  </si>
  <si>
    <t>Value</t>
  </si>
  <si>
    <t>You score</t>
  </si>
  <si>
    <t>Do you have a website?</t>
  </si>
  <si>
    <t>Is your site mobile friendly?</t>
  </si>
  <si>
    <t>Has it been updated in the last month?</t>
  </si>
  <si>
    <t>was it designed by a professional?</t>
  </si>
  <si>
    <t>Is the information on it up to date?</t>
  </si>
  <si>
    <t>Is there a call to action on your website?</t>
  </si>
  <si>
    <t>Do you have a lead magnet on your website?</t>
  </si>
  <si>
    <t>Do you like your website?</t>
  </si>
  <si>
    <t>Do you monitor the performance of your website in terms of uptime page loading speed and software updates?</t>
  </si>
  <si>
    <t>Do  you have single click restores?</t>
  </si>
  <si>
    <t>Do you have a dev and staging environment?</t>
  </si>
  <si>
    <t>Are security patches installed on a regular basis?</t>
  </si>
  <si>
    <t>Are security patches installed via automation?</t>
  </si>
  <si>
    <t>Is there a method to log a support call with your website provider?</t>
  </si>
  <si>
    <t>Website Effectiveness Score</t>
  </si>
  <si>
    <t>Do you have a Google Business listing?</t>
  </si>
  <si>
    <t>Do you have more than 50 reviews?</t>
  </si>
  <si>
    <t>Do you have another review Gathering platform such as homestars or Better Business Bureau?</t>
  </si>
  <si>
    <t>Do you using a process in place to gather reviews?</t>
  </si>
  <si>
    <r>
      <rPr>
        <rFont val="Arial"/>
        <color rgb="FF000000"/>
        <sz val="11.0"/>
      </rPr>
      <t xml:space="preserve">Do you have an </t>
    </r>
    <r>
      <rPr>
        <rFont val="Arial"/>
        <b/>
        <color rgb="FF000000"/>
        <sz val="11.0"/>
      </rPr>
      <t>automated</t>
    </r>
    <r>
      <rPr>
        <rFont val="Arial"/>
        <color rgb="FF000000"/>
        <sz val="11.0"/>
      </rPr>
      <t xml:space="preserve"> process in place to gather reviews?</t>
    </r>
  </si>
  <si>
    <t>Do you respond to reviews on the review platforms?</t>
  </si>
  <si>
    <t>Do you have a link on invoices to your review platforms?</t>
  </si>
  <si>
    <t>Review Management Score</t>
  </si>
  <si>
    <t>Do you have a Facebook page?</t>
  </si>
  <si>
    <t>Do you have a LinkedIn page?</t>
  </si>
  <si>
    <t>Do you have an Instagram page?</t>
  </si>
  <si>
    <t>Do you post on social media once a month?</t>
  </si>
  <si>
    <t>Do you Post on social media once a week?</t>
  </si>
  <si>
    <t>Do your posts have a call to action?</t>
  </si>
  <si>
    <t>Do they include a link to your website or lead magnet?</t>
  </si>
  <si>
    <t>Do you Have a Facebook store?</t>
  </si>
  <si>
    <t>Do you boost your social media posts with paid advertisements?</t>
  </si>
  <si>
    <t>Social  Score</t>
  </si>
  <si>
    <t>Email Campaign Score</t>
  </si>
  <si>
    <t>Do you have a regular email newsletter?</t>
  </si>
  <si>
    <t>Do you email this newsletter once a month?</t>
  </si>
  <si>
    <t>Do you email bi-weekly newsletters?</t>
  </si>
  <si>
    <t>Do you email once a week?</t>
  </si>
  <si>
    <t>Do your emails include a call to action?</t>
  </si>
  <si>
    <t>Do they have a link to your website?</t>
  </si>
  <si>
    <t>Do they have a link to a lead Magnet or free giveaway/</t>
  </si>
  <si>
    <t>Do they have current information that would be useful to your clients?</t>
  </si>
  <si>
    <t>Do you monitor the response to the emails?</t>
  </si>
  <si>
    <t>Is your email list populated by the contacts from your lead magnet?</t>
  </si>
  <si>
    <t xml:space="preserve">Do you have email campaign tied to your lead magnet? </t>
  </si>
  <si>
    <t>Do you have an email campaign strategy?</t>
  </si>
  <si>
    <t>Do you phone the contacts that have opened your emails?</t>
  </si>
  <si>
    <t>Blogs:</t>
  </si>
  <si>
    <t>Do you have a Blog Page</t>
  </si>
  <si>
    <t>Do you post once a month?</t>
  </si>
  <si>
    <t>Biweekly?</t>
  </si>
  <si>
    <t>Weekly?</t>
  </si>
  <si>
    <t>More than once a week?</t>
  </si>
  <si>
    <t>Do you have a list of blog topics for the year?</t>
  </si>
  <si>
    <t>Do you have your blogs ready ahead of time?</t>
  </si>
  <si>
    <t>Do you have a call to action in your blogs?</t>
  </si>
  <si>
    <t>Do you have backlinks in your blogs?</t>
  </si>
  <si>
    <t>Do you regularly have a customer story in your blogs?</t>
  </si>
  <si>
    <t>Blogging Score</t>
  </si>
  <si>
    <t>Do you have an SEO program in place?</t>
  </si>
  <si>
    <t>Has your site been optimized for SEO</t>
  </si>
  <si>
    <t>Is SEO working for you?</t>
  </si>
  <si>
    <t>SEO Score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</si>
</sst>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mmm d, yyyy"/>
    <numFmt numFmtId="165" formatCode="0.0"/>
  </numFmts>
  <fonts count="6">
    <font>
      <sz val="10.0"/>
      <color rgb="FF000000"/>
      <name val="Arial"/>
      <scheme val="minor"/>
    </font>
    <font>
      <b/>
      <color theme="1"/>
      <name val="Arial"/>
      <scheme val="minor"/>
    </font>
    <font>
      <color theme="1"/>
      <name val="Arial"/>
      <scheme val="minor"/>
    </font>
    <font>
      <sz val="11.0"/>
      <color rgb="FF000000"/>
      <name val="Arial"/>
    </font>
    <font>
      <b/>
      <sz val="11.0"/>
      <color rgb="FF000000"/>
      <name val="Arial"/>
    </font>
    <font>
      <b/>
      <sz val="12.0"/>
      <color theme="1"/>
      <name val="Arial"/>
      <scheme val="minor"/>
    </font>
  </fonts>
  <fills count="2">
    <fill>
      <patternFill patternType="none"/>
    </fill>
    <fill>
      <patternFill patternType="lightGray"/>
    </fill>
  </fills>
  <borders count="9">
    <border/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</border>
    <border>
      <right style="thin">
        <color rgb="FF000000"/>
      </right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21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readingOrder="0"/>
    </xf>
    <xf borderId="1" fillId="0" fontId="1" numFmtId="0" xfId="0" applyAlignment="1" applyBorder="1" applyFont="1">
      <alignment readingOrder="0"/>
    </xf>
    <xf borderId="2" fillId="0" fontId="2" numFmtId="0" xfId="0" applyBorder="1" applyFont="1"/>
    <xf borderId="3" fillId="0" fontId="2" numFmtId="0" xfId="0" applyBorder="1" applyFont="1"/>
    <xf borderId="4" fillId="0" fontId="1" numFmtId="0" xfId="0" applyAlignment="1" applyBorder="1" applyFont="1">
      <alignment readingOrder="0"/>
    </xf>
    <xf borderId="5" fillId="0" fontId="2" numFmtId="0" xfId="0" applyBorder="1" applyFont="1"/>
    <xf borderId="6" fillId="0" fontId="1" numFmtId="0" xfId="0" applyAlignment="1" applyBorder="1" applyFont="1">
      <alignment readingOrder="0"/>
    </xf>
    <xf borderId="7" fillId="0" fontId="2" numFmtId="0" xfId="0" applyBorder="1" applyFont="1"/>
    <xf borderId="8" fillId="0" fontId="2" numFmtId="0" xfId="0" applyBorder="1" applyFont="1"/>
    <xf borderId="0" fillId="0" fontId="2" numFmtId="0" xfId="0" applyAlignment="1" applyFont="1">
      <alignment readingOrder="0"/>
    </xf>
    <xf borderId="0" fillId="0" fontId="2" numFmtId="164" xfId="0" applyAlignment="1" applyFont="1" applyNumberFormat="1">
      <alignment horizontal="left" readingOrder="0"/>
    </xf>
    <xf borderId="0" fillId="0" fontId="1" numFmtId="0" xfId="0" applyFont="1"/>
    <xf borderId="0" fillId="0" fontId="2" numFmtId="0" xfId="0" applyFont="1"/>
    <xf borderId="0" fillId="0" fontId="2" numFmtId="165" xfId="0" applyAlignment="1" applyFont="1" applyNumberFormat="1">
      <alignment readingOrder="0"/>
    </xf>
    <xf borderId="0" fillId="0" fontId="2" numFmtId="165" xfId="0" applyFont="1" applyNumberFormat="1"/>
    <xf borderId="0" fillId="0" fontId="3" numFmtId="0" xfId="0" applyAlignment="1" applyFont="1">
      <alignment readingOrder="0" shrinkToFit="0" wrapText="1"/>
    </xf>
    <xf borderId="0" fillId="0" fontId="4" numFmtId="0" xfId="0" applyAlignment="1" applyFont="1">
      <alignment readingOrder="0" shrinkToFit="0" wrapText="1"/>
    </xf>
    <xf borderId="0" fillId="0" fontId="5" numFmtId="0" xfId="0" applyAlignment="1" applyFont="1">
      <alignment readingOrder="0"/>
    </xf>
    <xf borderId="0" fillId="0" fontId="4" numFmtId="0" xfId="0" applyAlignment="1" applyFont="1">
      <alignment horizontal="right" readingOrder="0" shrinkToFit="0" wrapText="1"/>
    </xf>
    <xf borderId="0" fillId="0" fontId="3" numFmtId="0" xfId="0" applyAlignment="1" applyFont="1">
      <alignment shrinkToFit="0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b="0">
                <a:solidFill>
                  <a:srgbClr val="757575"/>
                </a:solidFill>
                <a:latin typeface="+mn-lt"/>
              </a:rPr>
              <a:t>Digital Marketing Effectiveness Score</a:t>
            </a:r>
          </a:p>
        </c:rich>
      </c:tx>
      <c:overlay val="0"/>
    </c:title>
    <c:plotArea>
      <c:layout/>
      <c:barChart>
        <c:barDir val="col"/>
        <c:ser>
          <c:idx val="0"/>
          <c:order val="0"/>
          <c:tx>
            <c:strRef>
              <c:f>Summary!$B$15</c:f>
            </c:strRef>
          </c:tx>
          <c:spPr>
            <a:solidFill>
              <a:schemeClr val="accent1"/>
            </a:solidFill>
            <a:ln cmpd="sng">
              <a:solidFill>
                <a:srgbClr val="000000"/>
              </a:solidFill>
            </a:ln>
          </c:spPr>
          <c:cat>
            <c:strRef>
              <c:f>Summary!$A$16:$A$21</c:f>
            </c:strRef>
          </c:cat>
          <c:val>
            <c:numRef>
              <c:f>Summary!$B$16:$B$21</c:f>
              <c:numCache/>
            </c:numRef>
          </c:val>
        </c:ser>
        <c:ser>
          <c:idx val="1"/>
          <c:order val="1"/>
          <c:tx>
            <c:strRef>
              <c:f>Summary!$C$15</c:f>
            </c:strRef>
          </c:tx>
          <c:spPr>
            <a:solidFill>
              <a:schemeClr val="accent2"/>
            </a:solidFill>
            <a:ln cmpd="sng">
              <a:solidFill>
                <a:srgbClr val="000000"/>
              </a:solidFill>
            </a:ln>
          </c:spPr>
          <c:cat>
            <c:strRef>
              <c:f>Summary!$A$16:$A$21</c:f>
            </c:strRef>
          </c:cat>
          <c:val>
            <c:numRef>
              <c:f>Summary!$C$16:$C$21</c:f>
              <c:numCache/>
            </c:numRef>
          </c:val>
        </c:ser>
        <c:axId val="1371975715"/>
        <c:axId val="101488238"/>
      </c:barChart>
      <c:catAx>
        <c:axId val="1371975715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101488238"/>
      </c:catAx>
      <c:valAx>
        <c:axId val="101488238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1371975715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</a:p>
      </c:txPr>
    </c:legend>
    <c:plotVisOnly val="1"/>
  </c:chart>
</c:chartSpace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161925</xdr:colOff>
      <xdr:row>23</xdr:row>
      <xdr:rowOff>85725</xdr:rowOff>
    </xdr:from>
    <xdr:ext cx="5229225" cy="3238500"/>
    <xdr:graphicFrame>
      <xdr:nvGraphicFramePr>
        <xdr:cNvPr id="1" name="Chart 1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2.63" defaultRowHeight="15.75"/>
  <cols>
    <col customWidth="1" min="1" max="1" width="19.88"/>
  </cols>
  <sheetData>
    <row r="1">
      <c r="A1" s="1"/>
    </row>
    <row r="2">
      <c r="B2" s="2" t="s">
        <v>0</v>
      </c>
      <c r="C2" s="3"/>
      <c r="D2" s="3"/>
      <c r="E2" s="3"/>
      <c r="F2" s="3"/>
      <c r="G2" s="3"/>
      <c r="H2" s="3"/>
      <c r="I2" s="3"/>
      <c r="J2" s="4"/>
    </row>
    <row r="3">
      <c r="B3" s="5"/>
      <c r="J3" s="6"/>
    </row>
    <row r="4">
      <c r="B4" s="5" t="s">
        <v>1</v>
      </c>
      <c r="J4" s="6"/>
    </row>
    <row r="5">
      <c r="B5" s="5" t="s">
        <v>2</v>
      </c>
      <c r="J5" s="6"/>
    </row>
    <row r="6">
      <c r="B6" s="7"/>
      <c r="C6" s="8"/>
      <c r="D6" s="8"/>
      <c r="E6" s="8"/>
      <c r="F6" s="8"/>
      <c r="G6" s="8"/>
      <c r="H6" s="8"/>
      <c r="I6" s="8"/>
      <c r="J6" s="9"/>
    </row>
    <row r="7">
      <c r="A7" s="1"/>
    </row>
    <row r="8">
      <c r="A8" s="1" t="s">
        <v>3</v>
      </c>
    </row>
    <row r="10">
      <c r="A10" s="10" t="s">
        <v>4</v>
      </c>
      <c r="B10" s="10" t="s">
        <v>5</v>
      </c>
    </row>
    <row r="11">
      <c r="A11" s="10" t="s">
        <v>6</v>
      </c>
      <c r="B11" s="10" t="s">
        <v>7</v>
      </c>
    </row>
    <row r="12">
      <c r="A12" s="10" t="s">
        <v>8</v>
      </c>
      <c r="B12" s="10" t="s">
        <v>7</v>
      </c>
    </row>
    <row r="13">
      <c r="A13" s="10" t="s">
        <v>9</v>
      </c>
      <c r="B13" s="11">
        <v>44980.0</v>
      </c>
    </row>
    <row r="15">
      <c r="A15" s="1" t="s">
        <v>10</v>
      </c>
      <c r="B15" s="1" t="s">
        <v>11</v>
      </c>
      <c r="C15" s="1" t="s">
        <v>12</v>
      </c>
      <c r="D15" s="1" t="s">
        <v>13</v>
      </c>
      <c r="E15" s="1" t="s">
        <v>14</v>
      </c>
      <c r="F15" s="12"/>
      <c r="G15" s="12"/>
      <c r="H15" s="1" t="s">
        <v>15</v>
      </c>
      <c r="I15" s="1" t="s">
        <v>16</v>
      </c>
    </row>
    <row r="16">
      <c r="A16" s="10" t="s">
        <v>17</v>
      </c>
      <c r="B16" s="13">
        <f>'Digital Marketing Scorecard'!B18</f>
        <v>9000</v>
      </c>
      <c r="C16" s="13">
        <f>'Digital Marketing Scorecard'!C18</f>
        <v>8000</v>
      </c>
      <c r="D16" s="14">
        <f t="shared" ref="D16:D21" si="1">C16/B16*100</f>
        <v>88.88888889</v>
      </c>
      <c r="E16" s="10" t="s">
        <v>18</v>
      </c>
      <c r="H16" s="10" t="s">
        <v>19</v>
      </c>
      <c r="I16" s="10" t="s">
        <v>20</v>
      </c>
    </row>
    <row r="17">
      <c r="A17" s="10" t="s">
        <v>21</v>
      </c>
      <c r="B17" s="13">
        <f>'Digital Marketing Scorecard'!B28</f>
        <v>4500</v>
      </c>
      <c r="C17" s="13">
        <f>'Digital Marketing Scorecard'!C28</f>
        <v>1250</v>
      </c>
      <c r="D17" s="14">
        <f t="shared" si="1"/>
        <v>27.77777778</v>
      </c>
      <c r="E17" s="10" t="s">
        <v>22</v>
      </c>
      <c r="H17" s="10" t="s">
        <v>23</v>
      </c>
      <c r="I17" s="10" t="s">
        <v>24</v>
      </c>
    </row>
    <row r="18">
      <c r="A18" s="10" t="s">
        <v>25</v>
      </c>
      <c r="B18" s="13">
        <f>'Digital Marketing Scorecard'!B41</f>
        <v>5100</v>
      </c>
      <c r="C18" s="13">
        <f>'Digital Marketing Scorecard'!C41</f>
        <v>3500</v>
      </c>
      <c r="D18" s="14">
        <f t="shared" si="1"/>
        <v>68.62745098</v>
      </c>
      <c r="E18" s="10" t="s">
        <v>26</v>
      </c>
      <c r="H18" s="10" t="s">
        <v>27</v>
      </c>
      <c r="I18" s="10" t="s">
        <v>28</v>
      </c>
    </row>
    <row r="19">
      <c r="A19" s="10" t="s">
        <v>29</v>
      </c>
      <c r="B19" s="13">
        <f>'Digital Marketing Scorecard'!B57</f>
        <v>17250</v>
      </c>
      <c r="C19" s="13">
        <f>'Digital Marketing Scorecard'!C57</f>
        <v>8500</v>
      </c>
      <c r="D19" s="14">
        <f t="shared" si="1"/>
        <v>49.27536232</v>
      </c>
      <c r="E19" s="10" t="s">
        <v>22</v>
      </c>
      <c r="H19" s="10" t="s">
        <v>30</v>
      </c>
      <c r="I19" s="10" t="s">
        <v>31</v>
      </c>
    </row>
    <row r="20">
      <c r="A20" s="10" t="s">
        <v>32</v>
      </c>
      <c r="B20" s="13">
        <f>'Digital Marketing Scorecard'!B70</f>
        <v>9250</v>
      </c>
      <c r="C20" s="13">
        <f>'Digital Marketing Scorecard'!C70</f>
        <v>4750</v>
      </c>
      <c r="D20" s="14">
        <f t="shared" si="1"/>
        <v>51.35135135</v>
      </c>
      <c r="E20" s="10" t="s">
        <v>19</v>
      </c>
      <c r="H20" s="10" t="s">
        <v>33</v>
      </c>
      <c r="I20" s="10" t="s">
        <v>34</v>
      </c>
    </row>
    <row r="21">
      <c r="A21" s="10" t="s">
        <v>35</v>
      </c>
      <c r="B21" s="13">
        <f>'Digital Marketing Scorecard'!B76</f>
        <v>3000</v>
      </c>
      <c r="C21" s="13">
        <f>'Digital Marketing Scorecard'!C76</f>
        <v>1250</v>
      </c>
      <c r="D21" s="14">
        <f t="shared" si="1"/>
        <v>41.66666667</v>
      </c>
      <c r="E21" s="10" t="s">
        <v>22</v>
      </c>
      <c r="H21" s="10" t="s">
        <v>36</v>
      </c>
      <c r="I21" s="10" t="s">
        <v>37</v>
      </c>
    </row>
    <row r="22">
      <c r="H22" s="10" t="s">
        <v>26</v>
      </c>
      <c r="I22" s="10" t="s">
        <v>38</v>
      </c>
    </row>
    <row r="23">
      <c r="B23" s="10" t="s">
        <v>39</v>
      </c>
      <c r="D23" s="15">
        <f>AVERAGE(D16:D21)</f>
        <v>54.59791633</v>
      </c>
      <c r="H23" s="10" t="s">
        <v>40</v>
      </c>
      <c r="I23" s="10" t="s">
        <v>41</v>
      </c>
    </row>
    <row r="24">
      <c r="H24" s="10" t="s">
        <v>42</v>
      </c>
      <c r="I24" s="10" t="s">
        <v>43</v>
      </c>
    </row>
    <row r="25">
      <c r="H25" s="10" t="s">
        <v>18</v>
      </c>
      <c r="I25" s="10" t="s">
        <v>44</v>
      </c>
    </row>
    <row r="26">
      <c r="H26" s="10" t="s">
        <v>45</v>
      </c>
      <c r="I26" s="10" t="s">
        <v>46</v>
      </c>
    </row>
    <row r="27">
      <c r="H27" s="10" t="s">
        <v>47</v>
      </c>
      <c r="I27" s="10" t="s">
        <v>48</v>
      </c>
    </row>
    <row r="28">
      <c r="H28" s="10" t="s">
        <v>49</v>
      </c>
      <c r="I28" s="10" t="s">
        <v>50</v>
      </c>
    </row>
    <row r="41">
      <c r="A41" s="16" t="s">
        <v>51</v>
      </c>
    </row>
    <row r="42">
      <c r="A42" s="16" t="s">
        <v>52</v>
      </c>
    </row>
    <row r="43">
      <c r="A43" s="16" t="s">
        <v>53</v>
      </c>
    </row>
    <row r="44">
      <c r="A44" s="16" t="s">
        <v>54</v>
      </c>
    </row>
    <row r="45">
      <c r="A45" s="16" t="s">
        <v>55</v>
      </c>
    </row>
  </sheetData>
  <mergeCells count="4">
    <mergeCell ref="A42:C42"/>
    <mergeCell ref="A43:C43"/>
    <mergeCell ref="A44:C44"/>
    <mergeCell ref="A45:C45"/>
  </mergeCells>
  <printOptions gridLines="1" horizontalCentered="1"/>
  <pageMargins bottom="0.75" footer="0.0" header="0.0" left="0.7" right="0.7" top="0.75"/>
  <pageSetup fitToHeight="0" cellComments="atEnd" orientation="landscape" pageOrder="overThenDown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2.63" defaultRowHeight="15.75"/>
  <cols>
    <col customWidth="1" min="1" max="1" width="63.38"/>
  </cols>
  <sheetData>
    <row r="2">
      <c r="A2" s="17" t="s">
        <v>17</v>
      </c>
      <c r="B2" s="18" t="s">
        <v>56</v>
      </c>
      <c r="C2" s="18" t="s">
        <v>57</v>
      </c>
    </row>
    <row r="3">
      <c r="A3" s="16" t="s">
        <v>58</v>
      </c>
      <c r="B3" s="10">
        <v>1000.0</v>
      </c>
      <c r="C3" s="10">
        <v>1000.0</v>
      </c>
    </row>
    <row r="4">
      <c r="A4" s="16" t="s">
        <v>59</v>
      </c>
      <c r="B4" s="10">
        <v>1000.0</v>
      </c>
      <c r="C4" s="10">
        <v>1000.0</v>
      </c>
    </row>
    <row r="5">
      <c r="A5" s="16" t="s">
        <v>60</v>
      </c>
      <c r="B5" s="10">
        <v>500.0</v>
      </c>
      <c r="C5" s="10">
        <v>500.0</v>
      </c>
    </row>
    <row r="6">
      <c r="A6" s="16" t="s">
        <v>61</v>
      </c>
      <c r="B6" s="10">
        <v>500.0</v>
      </c>
      <c r="C6" s="10">
        <v>500.0</v>
      </c>
    </row>
    <row r="7">
      <c r="A7" s="16" t="s">
        <v>62</v>
      </c>
      <c r="B7" s="10">
        <v>500.0</v>
      </c>
      <c r="C7" s="10">
        <v>500.0</v>
      </c>
    </row>
    <row r="8">
      <c r="A8" s="16" t="s">
        <v>63</v>
      </c>
      <c r="B8" s="10">
        <v>500.0</v>
      </c>
      <c r="C8" s="10">
        <v>500.0</v>
      </c>
    </row>
    <row r="9">
      <c r="A9" s="16" t="s">
        <v>64</v>
      </c>
      <c r="B9" s="10">
        <v>500.0</v>
      </c>
      <c r="C9" s="10">
        <v>500.0</v>
      </c>
    </row>
    <row r="10">
      <c r="A10" s="16" t="s">
        <v>65</v>
      </c>
      <c r="B10" s="10">
        <v>1000.0</v>
      </c>
      <c r="C10" s="10">
        <v>500.0</v>
      </c>
    </row>
    <row r="11">
      <c r="A11" s="16" t="s">
        <v>66</v>
      </c>
      <c r="B11" s="10">
        <v>500.0</v>
      </c>
      <c r="C11" s="10">
        <v>500.0</v>
      </c>
    </row>
    <row r="12">
      <c r="A12" s="16" t="s">
        <v>67</v>
      </c>
      <c r="B12" s="10">
        <v>500.0</v>
      </c>
      <c r="C12" s="10">
        <v>500.0</v>
      </c>
    </row>
    <row r="13">
      <c r="A13" s="16" t="s">
        <v>68</v>
      </c>
      <c r="B13" s="10">
        <v>500.0</v>
      </c>
      <c r="C13" s="10">
        <v>500.0</v>
      </c>
    </row>
    <row r="14">
      <c r="A14" s="16" t="s">
        <v>69</v>
      </c>
      <c r="B14" s="10">
        <v>500.0</v>
      </c>
      <c r="C14" s="10">
        <v>500.0</v>
      </c>
    </row>
    <row r="15">
      <c r="A15" s="16" t="s">
        <v>70</v>
      </c>
      <c r="B15" s="10">
        <v>1000.0</v>
      </c>
      <c r="C15" s="10">
        <v>500.0</v>
      </c>
    </row>
    <row r="16">
      <c r="A16" s="16" t="s">
        <v>71</v>
      </c>
      <c r="B16" s="10">
        <v>500.0</v>
      </c>
      <c r="C16" s="10">
        <v>500.0</v>
      </c>
    </row>
    <row r="18">
      <c r="A18" s="19" t="s">
        <v>72</v>
      </c>
      <c r="B18" s="13">
        <f t="shared" ref="B18:C18" si="1">SUM(B3:B16)</f>
        <v>9000</v>
      </c>
      <c r="C18" s="13">
        <f t="shared" si="1"/>
        <v>8000</v>
      </c>
    </row>
    <row r="19">
      <c r="A19" s="16"/>
    </row>
    <row r="20">
      <c r="A20" s="17" t="s">
        <v>21</v>
      </c>
    </row>
    <row r="21">
      <c r="A21" s="16" t="s">
        <v>73</v>
      </c>
      <c r="B21" s="10">
        <v>500.0</v>
      </c>
      <c r="C21" s="10">
        <v>500.0</v>
      </c>
    </row>
    <row r="22">
      <c r="A22" s="16" t="s">
        <v>74</v>
      </c>
      <c r="B22" s="10">
        <v>1000.0</v>
      </c>
      <c r="C22" s="10">
        <v>250.0</v>
      </c>
    </row>
    <row r="23">
      <c r="A23" s="16" t="s">
        <v>75</v>
      </c>
      <c r="B23" s="10">
        <v>500.0</v>
      </c>
      <c r="C23" s="10">
        <v>0.0</v>
      </c>
    </row>
    <row r="24">
      <c r="A24" s="16" t="s">
        <v>76</v>
      </c>
      <c r="B24" s="10">
        <v>500.0</v>
      </c>
      <c r="C24" s="10">
        <v>500.0</v>
      </c>
    </row>
    <row r="25">
      <c r="A25" s="16" t="s">
        <v>77</v>
      </c>
      <c r="B25" s="10">
        <v>1000.0</v>
      </c>
      <c r="C25" s="10">
        <v>0.0</v>
      </c>
    </row>
    <row r="26">
      <c r="A26" s="16" t="s">
        <v>78</v>
      </c>
      <c r="B26" s="10">
        <v>500.0</v>
      </c>
      <c r="C26" s="10">
        <v>0.0</v>
      </c>
    </row>
    <row r="27">
      <c r="A27" s="16" t="s">
        <v>79</v>
      </c>
      <c r="B27" s="10">
        <v>500.0</v>
      </c>
      <c r="C27" s="10">
        <v>0.0</v>
      </c>
    </row>
    <row r="28">
      <c r="A28" s="19" t="s">
        <v>80</v>
      </c>
      <c r="B28" s="13">
        <f t="shared" ref="B28:C28" si="2">SUM(B21:B27)</f>
        <v>4500</v>
      </c>
      <c r="C28" s="13">
        <f t="shared" si="2"/>
        <v>1250</v>
      </c>
    </row>
    <row r="29">
      <c r="A29" s="16"/>
    </row>
    <row r="30">
      <c r="A30" s="16"/>
    </row>
    <row r="31">
      <c r="A31" s="17" t="s">
        <v>25</v>
      </c>
    </row>
    <row r="32">
      <c r="A32" s="16" t="s">
        <v>81</v>
      </c>
      <c r="B32" s="10">
        <v>1000.0</v>
      </c>
      <c r="C32" s="10">
        <v>1000.0</v>
      </c>
    </row>
    <row r="33">
      <c r="A33" s="16" t="s">
        <v>82</v>
      </c>
      <c r="B33" s="10">
        <v>500.0</v>
      </c>
      <c r="C33" s="10">
        <v>500.0</v>
      </c>
    </row>
    <row r="34">
      <c r="A34" s="16" t="s">
        <v>83</v>
      </c>
      <c r="B34" s="10">
        <v>500.0</v>
      </c>
      <c r="C34" s="10">
        <v>500.0</v>
      </c>
    </row>
    <row r="35">
      <c r="A35" s="16" t="s">
        <v>84</v>
      </c>
      <c r="B35" s="10">
        <v>100.0</v>
      </c>
    </row>
    <row r="36">
      <c r="A36" s="16" t="s">
        <v>85</v>
      </c>
      <c r="B36" s="10">
        <v>500.0</v>
      </c>
      <c r="C36" s="10">
        <v>500.0</v>
      </c>
    </row>
    <row r="37">
      <c r="A37" s="16" t="s">
        <v>86</v>
      </c>
      <c r="B37" s="10">
        <v>500.0</v>
      </c>
      <c r="C37" s="10">
        <v>500.0</v>
      </c>
    </row>
    <row r="38">
      <c r="A38" s="16" t="s">
        <v>87</v>
      </c>
      <c r="B38" s="10">
        <v>500.0</v>
      </c>
      <c r="C38" s="10">
        <v>500.0</v>
      </c>
    </row>
    <row r="39">
      <c r="A39" s="16" t="s">
        <v>88</v>
      </c>
      <c r="B39" s="10">
        <v>500.0</v>
      </c>
      <c r="C39" s="10">
        <v>0.0</v>
      </c>
    </row>
    <row r="40">
      <c r="A40" s="16" t="s">
        <v>89</v>
      </c>
      <c r="B40" s="10">
        <v>1000.0</v>
      </c>
      <c r="C40" s="10">
        <v>0.0</v>
      </c>
    </row>
    <row r="41">
      <c r="A41" s="19" t="s">
        <v>90</v>
      </c>
      <c r="B41" s="13">
        <f t="shared" ref="B41:C41" si="3">SUM(B32:B40)</f>
        <v>5100</v>
      </c>
      <c r="C41" s="13">
        <f t="shared" si="3"/>
        <v>3500</v>
      </c>
    </row>
    <row r="42">
      <c r="A42" s="16"/>
    </row>
    <row r="43">
      <c r="A43" s="17" t="s">
        <v>91</v>
      </c>
    </row>
    <row r="44">
      <c r="A44" s="16" t="s">
        <v>92</v>
      </c>
      <c r="B44" s="10">
        <v>1000.0</v>
      </c>
      <c r="C44" s="10">
        <v>1000.0</v>
      </c>
    </row>
    <row r="45">
      <c r="A45" s="16" t="s">
        <v>93</v>
      </c>
      <c r="B45" s="10">
        <v>250.0</v>
      </c>
    </row>
    <row r="46">
      <c r="A46" s="16" t="s">
        <v>94</v>
      </c>
      <c r="B46" s="10">
        <v>500.0</v>
      </c>
      <c r="C46" s="10">
        <v>500.0</v>
      </c>
    </row>
    <row r="47">
      <c r="A47" s="16" t="s">
        <v>95</v>
      </c>
      <c r="B47" s="10">
        <v>500.0</v>
      </c>
    </row>
    <row r="48">
      <c r="A48" s="16" t="s">
        <v>96</v>
      </c>
      <c r="B48" s="10">
        <v>1000.0</v>
      </c>
      <c r="C48" s="10">
        <v>1000.0</v>
      </c>
    </row>
    <row r="49">
      <c r="A49" s="16" t="s">
        <v>97</v>
      </c>
      <c r="B49" s="10">
        <v>1000.0</v>
      </c>
      <c r="C49" s="10">
        <v>1000.0</v>
      </c>
    </row>
    <row r="50">
      <c r="A50" s="16" t="s">
        <v>98</v>
      </c>
      <c r="B50" s="10">
        <v>1000.0</v>
      </c>
      <c r="C50" s="10">
        <v>0.0</v>
      </c>
    </row>
    <row r="51">
      <c r="A51" s="16" t="s">
        <v>99</v>
      </c>
      <c r="B51" s="10">
        <v>1000.0</v>
      </c>
      <c r="C51" s="10">
        <v>1000.0</v>
      </c>
    </row>
    <row r="52">
      <c r="A52" s="16" t="s">
        <v>100</v>
      </c>
      <c r="B52" s="10">
        <v>1000.0</v>
      </c>
      <c r="C52" s="10">
        <v>0.0</v>
      </c>
    </row>
    <row r="53">
      <c r="A53" s="10" t="s">
        <v>101</v>
      </c>
      <c r="B53" s="10">
        <v>1000.0</v>
      </c>
      <c r="C53" s="10">
        <v>1000.0</v>
      </c>
    </row>
    <row r="54">
      <c r="A54" s="10" t="s">
        <v>102</v>
      </c>
      <c r="B54" s="10">
        <v>2000.0</v>
      </c>
      <c r="C54" s="10">
        <v>2000.0</v>
      </c>
    </row>
    <row r="55">
      <c r="A55" s="10" t="s">
        <v>103</v>
      </c>
      <c r="B55" s="10">
        <v>2000.0</v>
      </c>
      <c r="C55" s="10">
        <v>1000.0</v>
      </c>
    </row>
    <row r="56">
      <c r="A56" s="10" t="s">
        <v>104</v>
      </c>
      <c r="B56" s="10">
        <v>5000.0</v>
      </c>
    </row>
    <row r="57">
      <c r="A57" s="19" t="s">
        <v>91</v>
      </c>
      <c r="B57" s="13">
        <f t="shared" ref="B57:C57" si="4">SUM(B44:B56)</f>
        <v>17250</v>
      </c>
      <c r="C57" s="13">
        <f t="shared" si="4"/>
        <v>8500</v>
      </c>
    </row>
    <row r="58">
      <c r="A58" s="16"/>
    </row>
    <row r="59">
      <c r="A59" s="17" t="s">
        <v>105</v>
      </c>
    </row>
    <row r="60">
      <c r="A60" s="16" t="s">
        <v>106</v>
      </c>
      <c r="B60" s="10">
        <v>1000.0</v>
      </c>
      <c r="C60" s="10">
        <v>1000.0</v>
      </c>
    </row>
    <row r="61">
      <c r="A61" s="16" t="s">
        <v>107</v>
      </c>
      <c r="B61" s="10">
        <v>250.0</v>
      </c>
    </row>
    <row r="62">
      <c r="A62" s="16" t="s">
        <v>108</v>
      </c>
      <c r="B62" s="10">
        <v>1000.0</v>
      </c>
    </row>
    <row r="63">
      <c r="A63" s="16" t="s">
        <v>109</v>
      </c>
      <c r="B63" s="10">
        <v>1500.0</v>
      </c>
    </row>
    <row r="64">
      <c r="A64" s="16" t="s">
        <v>110</v>
      </c>
      <c r="B64" s="10">
        <v>2000.0</v>
      </c>
      <c r="C64" s="10">
        <v>2000.0</v>
      </c>
    </row>
    <row r="65">
      <c r="A65" s="16" t="s">
        <v>111</v>
      </c>
      <c r="B65" s="10">
        <v>500.0</v>
      </c>
      <c r="C65" s="10">
        <v>500.0</v>
      </c>
    </row>
    <row r="66">
      <c r="A66" s="16" t="s">
        <v>112</v>
      </c>
      <c r="B66" s="10">
        <v>1000.0</v>
      </c>
      <c r="C66" s="10">
        <v>1000.0</v>
      </c>
    </row>
    <row r="67">
      <c r="A67" s="16" t="s">
        <v>113</v>
      </c>
      <c r="B67" s="10">
        <v>500.0</v>
      </c>
      <c r="C67" s="10">
        <v>250.0</v>
      </c>
    </row>
    <row r="68">
      <c r="A68" s="16" t="s">
        <v>114</v>
      </c>
      <c r="B68" s="10">
        <v>500.0</v>
      </c>
      <c r="C68" s="10">
        <v>0.0</v>
      </c>
    </row>
    <row r="69">
      <c r="A69" s="16" t="s">
        <v>115</v>
      </c>
      <c r="B69" s="10">
        <v>1000.0</v>
      </c>
      <c r="C69" s="10">
        <v>0.0</v>
      </c>
    </row>
    <row r="70">
      <c r="A70" s="19" t="s">
        <v>116</v>
      </c>
      <c r="B70" s="13">
        <f t="shared" ref="B70:C70" si="5">SUM(B60:B69)</f>
        <v>9250</v>
      </c>
      <c r="C70" s="13">
        <f t="shared" si="5"/>
        <v>4750</v>
      </c>
    </row>
    <row r="71">
      <c r="A71" s="16"/>
    </row>
    <row r="72">
      <c r="A72" s="17" t="s">
        <v>35</v>
      </c>
    </row>
    <row r="73">
      <c r="A73" s="16" t="s">
        <v>117</v>
      </c>
      <c r="B73" s="10">
        <v>1000.0</v>
      </c>
      <c r="C73" s="10">
        <v>250.0</v>
      </c>
    </row>
    <row r="74">
      <c r="A74" s="16" t="s">
        <v>118</v>
      </c>
      <c r="B74" s="10">
        <v>1000.0</v>
      </c>
      <c r="C74" s="10">
        <v>1000.0</v>
      </c>
    </row>
    <row r="75">
      <c r="A75" s="16" t="s">
        <v>119</v>
      </c>
      <c r="B75" s="10">
        <v>1000.0</v>
      </c>
      <c r="C75" s="10">
        <v>0.0</v>
      </c>
    </row>
    <row r="76">
      <c r="A76" s="19" t="s">
        <v>120</v>
      </c>
      <c r="B76" s="13">
        <f t="shared" ref="B76:C76" si="6">SUM(B73:B75)</f>
        <v>3000</v>
      </c>
      <c r="C76" s="13">
        <f t="shared" si="6"/>
        <v>1250</v>
      </c>
    </row>
    <row r="77">
      <c r="A77" s="16"/>
    </row>
    <row r="78">
      <c r="A78" s="16"/>
    </row>
    <row r="79">
      <c r="A79" s="16"/>
    </row>
    <row r="80">
      <c r="A80" s="16"/>
    </row>
    <row r="81">
      <c r="A81" s="16"/>
    </row>
    <row r="82">
      <c r="A82" s="16"/>
    </row>
    <row r="88">
      <c r="A88" s="20"/>
    </row>
    <row r="89">
      <c r="A89" s="20"/>
    </row>
    <row r="90">
      <c r="A90" s="20"/>
    </row>
  </sheetData>
  <printOptions gridLines="1" horizontalCentered="1"/>
  <pageMargins bottom="0.75" footer="0.0" header="0.0" left="0.7" right="0.7" top="0.75"/>
  <pageSetup fitToHeight="0" cellComments="atEnd" orientation="landscape" pageOrder="overThenDown"/>
  <drawing r:id="rId1"/>
</worksheet>
</file>